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0" windowWidth="12510" windowHeight="8390" tabRatio="650" activeTab="0"/>
  </bookViews>
  <sheets>
    <sheet name="20230601" sheetId="1" r:id="rId1"/>
  </sheets>
  <definedNames/>
  <calcPr fullCalcOnLoad="1"/>
</workbook>
</file>

<file path=xl/sharedStrings.xml><?xml version="1.0" encoding="utf-8"?>
<sst xmlns="http://schemas.openxmlformats.org/spreadsheetml/2006/main" count="256" uniqueCount="212">
  <si>
    <t>配布地区一覧</t>
  </si>
  <si>
    <t>祝津町1・2</t>
  </si>
  <si>
    <t>祝津町2</t>
  </si>
  <si>
    <t>祝津町2・3</t>
  </si>
  <si>
    <t>祝津町3・4</t>
  </si>
  <si>
    <t>絵鞆町1</t>
  </si>
  <si>
    <t>港南町1・2</t>
  </si>
  <si>
    <t>港南町2</t>
  </si>
  <si>
    <t>小橋内町1</t>
  </si>
  <si>
    <t>小橋内町1・2</t>
  </si>
  <si>
    <t>増市町1</t>
  </si>
  <si>
    <t>増市町1・2</t>
  </si>
  <si>
    <t>緑町</t>
  </si>
  <si>
    <t>西小路町</t>
  </si>
  <si>
    <t>沢町</t>
  </si>
  <si>
    <t>海岸町2・3</t>
  </si>
  <si>
    <t>幕西町</t>
  </si>
  <si>
    <t>清水町</t>
  </si>
  <si>
    <t>常盤町</t>
  </si>
  <si>
    <t>幸町</t>
  </si>
  <si>
    <t>本町</t>
  </si>
  <si>
    <t>栄町</t>
  </si>
  <si>
    <t>舟見町1</t>
  </si>
  <si>
    <t>舟見町2</t>
  </si>
  <si>
    <t>山手町</t>
  </si>
  <si>
    <t>母恋北町1</t>
  </si>
  <si>
    <t>母恋南町1</t>
  </si>
  <si>
    <t>母恋南町5</t>
  </si>
  <si>
    <t>母恋南町4</t>
  </si>
  <si>
    <t>母恋南町3</t>
  </si>
  <si>
    <t>母恋南町2</t>
  </si>
  <si>
    <t>御前水町2・3</t>
  </si>
  <si>
    <t>御前水町2</t>
  </si>
  <si>
    <t>御前水町1</t>
  </si>
  <si>
    <t>輪西町1</t>
  </si>
  <si>
    <t>輪西町2・3</t>
  </si>
  <si>
    <t>東町１</t>
  </si>
  <si>
    <t>東町5</t>
  </si>
  <si>
    <t>東町4</t>
  </si>
  <si>
    <t>東町2</t>
  </si>
  <si>
    <t>東町3</t>
  </si>
  <si>
    <t>寿町1</t>
  </si>
  <si>
    <t>寿町2</t>
  </si>
  <si>
    <t>寿町3</t>
  </si>
  <si>
    <t>計</t>
  </si>
  <si>
    <t>中島町1</t>
  </si>
  <si>
    <t>中島町2</t>
  </si>
  <si>
    <t>中島町4</t>
  </si>
  <si>
    <t>中島町3</t>
  </si>
  <si>
    <t>中島本町1</t>
  </si>
  <si>
    <t>中島本町2</t>
  </si>
  <si>
    <t>中島本町2・3</t>
  </si>
  <si>
    <t>知利別町1</t>
  </si>
  <si>
    <t>知利別町1・2</t>
  </si>
  <si>
    <t>知利別町2</t>
  </si>
  <si>
    <t>知利別町2・3</t>
  </si>
  <si>
    <t>港北町1</t>
  </si>
  <si>
    <t>港北町3</t>
  </si>
  <si>
    <t>港北町4</t>
  </si>
  <si>
    <t>港北町2</t>
  </si>
  <si>
    <t>白鳥台3</t>
  </si>
  <si>
    <t>白鳥台2</t>
  </si>
  <si>
    <t>白鳥台5</t>
  </si>
  <si>
    <t>白鳥台4</t>
  </si>
  <si>
    <t>白鳥台1</t>
  </si>
  <si>
    <t>八丁平1・5</t>
  </si>
  <si>
    <t>八丁平2</t>
  </si>
  <si>
    <t>宮の森町1</t>
  </si>
  <si>
    <t>宮の森町4</t>
  </si>
  <si>
    <t>宮の森町2</t>
  </si>
  <si>
    <t>宮の森町3</t>
  </si>
  <si>
    <t>日の出町1</t>
  </si>
  <si>
    <t>日の出町2</t>
  </si>
  <si>
    <t>日の出町3</t>
  </si>
  <si>
    <t>鷲別町1</t>
  </si>
  <si>
    <t>鷲別町2</t>
  </si>
  <si>
    <t>鷲別町3</t>
  </si>
  <si>
    <t>鷲別町4</t>
  </si>
  <si>
    <t>鷲別町5</t>
  </si>
  <si>
    <t>鷲別町6</t>
  </si>
  <si>
    <t>栄町1～2</t>
  </si>
  <si>
    <t>栄町3～4</t>
  </si>
  <si>
    <t>若草町1・2</t>
  </si>
  <si>
    <t>若草町2</t>
  </si>
  <si>
    <t>若草町3</t>
  </si>
  <si>
    <t>若草町4</t>
  </si>
  <si>
    <t>若草町3・5</t>
  </si>
  <si>
    <t>若草町5・6</t>
  </si>
  <si>
    <t>若草町4・6</t>
  </si>
  <si>
    <t>新生町3</t>
  </si>
  <si>
    <t>新生町1</t>
  </si>
  <si>
    <t>新生町2</t>
  </si>
  <si>
    <t>新生町4</t>
  </si>
  <si>
    <t>新生町5</t>
  </si>
  <si>
    <t>新生町5・6</t>
  </si>
  <si>
    <t>天神・知利別</t>
  </si>
  <si>
    <t>天神町17～</t>
  </si>
  <si>
    <t>水元・高砂</t>
  </si>
  <si>
    <t>水元町14～</t>
  </si>
  <si>
    <t>水元町16～</t>
  </si>
  <si>
    <t>水元町19～</t>
  </si>
  <si>
    <t>水元町43～</t>
  </si>
  <si>
    <t>水元町39～</t>
  </si>
  <si>
    <t>水元町28～</t>
  </si>
  <si>
    <t>高砂町5</t>
  </si>
  <si>
    <t>高砂町4</t>
  </si>
  <si>
    <t>高砂町3</t>
  </si>
  <si>
    <t>高砂町2</t>
  </si>
  <si>
    <t>高砂町1</t>
  </si>
  <si>
    <t>美園町6</t>
  </si>
  <si>
    <t>美園町5</t>
  </si>
  <si>
    <t>美園町3</t>
  </si>
  <si>
    <t>美園町4</t>
  </si>
  <si>
    <t>美園町1・2</t>
  </si>
  <si>
    <t>富岸町2・3</t>
  </si>
  <si>
    <t>若山町3・4</t>
  </si>
  <si>
    <t>若山町1・2</t>
  </si>
  <si>
    <t>緑町2・青葉</t>
  </si>
  <si>
    <t>若山1・緑町1</t>
  </si>
  <si>
    <t>新川町4</t>
  </si>
  <si>
    <t>八丁3・本町3</t>
  </si>
  <si>
    <t>合　計</t>
  </si>
  <si>
    <t>室蘭市</t>
  </si>
  <si>
    <t>絵鞆町2</t>
  </si>
  <si>
    <t>絵鞆町3・祝津3</t>
  </si>
  <si>
    <t>八丁平4</t>
  </si>
  <si>
    <t>知利別町4</t>
  </si>
  <si>
    <t>室蘭市（1～20）</t>
  </si>
  <si>
    <t>1A　</t>
  </si>
  <si>
    <t>1B　</t>
  </si>
  <si>
    <t>1C　</t>
  </si>
  <si>
    <t>1D　</t>
  </si>
  <si>
    <t>1E　</t>
  </si>
  <si>
    <t>1F　</t>
  </si>
  <si>
    <t>クライアント名</t>
  </si>
  <si>
    <t>配布枚数(室蘭市)</t>
  </si>
  <si>
    <t>新富町</t>
  </si>
  <si>
    <t>母恋北町2</t>
  </si>
  <si>
    <t>搬入予定日　　　      　　　　　　</t>
  </si>
  <si>
    <t>富岸町1・2・3</t>
  </si>
  <si>
    <t>1G</t>
  </si>
  <si>
    <t>新川町1・2</t>
  </si>
  <si>
    <t>新川・富士町</t>
  </si>
  <si>
    <t>片倉町3～5</t>
  </si>
  <si>
    <t>片倉町1・2</t>
  </si>
  <si>
    <t>富士町6</t>
  </si>
  <si>
    <t>富士町7</t>
  </si>
  <si>
    <t>富士町2・4</t>
  </si>
  <si>
    <t>中央町2・3</t>
  </si>
  <si>
    <t>中央町1・4</t>
  </si>
  <si>
    <t>中央町6・7</t>
  </si>
  <si>
    <t>富士１・中央5</t>
  </si>
  <si>
    <t>柏木町1～3</t>
  </si>
  <si>
    <t>柏木町4</t>
  </si>
  <si>
    <t>柏木町3・5</t>
  </si>
  <si>
    <t>常盤町1・2</t>
  </si>
  <si>
    <t>富士町5</t>
  </si>
  <si>
    <t>幌別町1～4</t>
  </si>
  <si>
    <t>幌別町5・6</t>
  </si>
  <si>
    <t>幌別町7・8</t>
  </si>
  <si>
    <t>常盤町4</t>
  </si>
  <si>
    <t>常盤町5</t>
  </si>
  <si>
    <t>常盤3</t>
  </si>
  <si>
    <t>常盤3・千歳3</t>
  </si>
  <si>
    <t>千歳町1・2・4</t>
  </si>
  <si>
    <t>千歳町4～6</t>
  </si>
  <si>
    <t>幸町3・5</t>
  </si>
  <si>
    <t>富浦町</t>
  </si>
  <si>
    <t>登別本町1・3</t>
  </si>
  <si>
    <t>登別本町2</t>
  </si>
  <si>
    <t>登別東町5</t>
  </si>
  <si>
    <t>登別東町4・5</t>
  </si>
  <si>
    <t>登別東町2・4</t>
  </si>
  <si>
    <t>登別東町3</t>
  </si>
  <si>
    <t>登別東町1・2</t>
  </si>
  <si>
    <t>登別東町4</t>
  </si>
  <si>
    <t>登別市</t>
  </si>
  <si>
    <t>伊達市</t>
  </si>
  <si>
    <t>件名・サイズ</t>
  </si>
  <si>
    <t>　　</t>
  </si>
  <si>
    <t>配布日</t>
  </si>
  <si>
    <t>配布枚数(登別市)</t>
  </si>
  <si>
    <t>配布枚数(伊達市)</t>
  </si>
  <si>
    <t>合     計</t>
  </si>
  <si>
    <t>登別市（21～36）</t>
  </si>
  <si>
    <t>登別市（13～34）</t>
  </si>
  <si>
    <t>室蘭市（1～12）</t>
  </si>
  <si>
    <t>舟岡Ａ</t>
  </si>
  <si>
    <t>舟岡Ｂ</t>
  </si>
  <si>
    <t>舟岡Ｃ</t>
  </si>
  <si>
    <t>舟岡Ｄ</t>
  </si>
  <si>
    <t>舟岡Ｅ</t>
  </si>
  <si>
    <t>舟岡Ｆ</t>
  </si>
  <si>
    <t>舟岡Ｇ</t>
  </si>
  <si>
    <t>舟岡Ｈ</t>
  </si>
  <si>
    <t>舟岡Ｉ</t>
  </si>
  <si>
    <t>舟岡J</t>
  </si>
  <si>
    <t>旭町Ａ</t>
  </si>
  <si>
    <t>旭町Ｂ</t>
  </si>
  <si>
    <t>網代町</t>
  </si>
  <si>
    <t>山下Ａ</t>
  </si>
  <si>
    <t>山下Ｂ</t>
  </si>
  <si>
    <t>山下Ｃ</t>
  </si>
  <si>
    <t>中島町1</t>
  </si>
  <si>
    <t>桜木町3・4</t>
  </si>
  <si>
    <t>桜木町5・6</t>
  </si>
  <si>
    <t>本輪西町3・4</t>
  </si>
  <si>
    <t>本輪西町1・2・3</t>
  </si>
  <si>
    <t>八丁平5</t>
  </si>
  <si>
    <t>八丁平5</t>
  </si>
  <si>
    <t>八丁平1</t>
  </si>
  <si>
    <t>桜木町1・2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</si>
</sst>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" fillId="33" borderId="2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6" fillId="35" borderId="25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23" xfId="0" applyFont="1" applyBorder="1" applyAlignment="1">
      <alignment vertical="center"/>
    </xf>
    <xf numFmtId="14" fontId="2" fillId="0" borderId="22" xfId="0" applyNumberFormat="1" applyFont="1" applyFill="1" applyBorder="1" applyAlignment="1">
      <alignment horizontal="center" vertical="center"/>
    </xf>
    <xf numFmtId="56" fontId="2" fillId="33" borderId="28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 shrinkToFit="1"/>
    </xf>
    <xf numFmtId="0" fontId="5" fillId="0" borderId="22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70" zoomScaleNormal="70" zoomScalePageLayoutView="0" workbookViewId="0" topLeftCell="A1">
      <pane xSplit="3" ySplit="3" topLeftCell="D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49" sqref="S49"/>
    </sheetView>
  </sheetViews>
  <sheetFormatPr defaultColWidth="9.00390625" defaultRowHeight="13.5"/>
  <cols>
    <col min="1" max="1" width="3.50390625" style="44" customWidth="1"/>
    <col min="2" max="2" width="13.625" style="44" customWidth="1"/>
    <col min="3" max="3" width="7.00390625" style="44" customWidth="1"/>
    <col min="4" max="4" width="7.00390625" style="3" customWidth="1"/>
    <col min="5" max="5" width="13.625" style="44" customWidth="1"/>
    <col min="6" max="6" width="7.00390625" style="44" customWidth="1"/>
    <col min="7" max="7" width="7.00390625" style="3" customWidth="1"/>
    <col min="8" max="8" width="13.625" style="44" customWidth="1"/>
    <col min="9" max="9" width="7.00390625" style="44" customWidth="1"/>
    <col min="10" max="10" width="8.125" style="3" customWidth="1"/>
    <col min="11" max="11" width="13.625" style="44" customWidth="1"/>
    <col min="12" max="12" width="7.00390625" style="44" customWidth="1"/>
    <col min="13" max="13" width="7.00390625" style="3" customWidth="1"/>
    <col min="14" max="14" width="13.625" style="44" customWidth="1"/>
    <col min="15" max="15" width="7.00390625" style="44" customWidth="1"/>
    <col min="16" max="16" width="7.375" style="3" customWidth="1"/>
    <col min="17" max="17" width="13.625" style="3" customWidth="1"/>
    <col min="18" max="19" width="7.00390625" style="3" customWidth="1"/>
    <col min="20" max="20" width="13.625" style="44" customWidth="1"/>
    <col min="21" max="21" width="7.00390625" style="44" customWidth="1"/>
    <col min="22" max="22" width="7.00390625" style="3" customWidth="1"/>
    <col min="23" max="23" width="3.25390625" style="44" customWidth="1"/>
    <col min="24" max="16384" width="9.00390625" style="44" customWidth="1"/>
  </cols>
  <sheetData>
    <row r="1" spans="1:23" ht="13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6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2" s="5" customFormat="1" ht="14.25" thickBot="1">
      <c r="A3" s="4"/>
      <c r="B3" s="76" t="s">
        <v>128</v>
      </c>
      <c r="C3" s="76"/>
      <c r="D3" s="76"/>
      <c r="E3" s="76" t="s">
        <v>129</v>
      </c>
      <c r="F3" s="76"/>
      <c r="G3" s="76"/>
      <c r="H3" s="76" t="s">
        <v>130</v>
      </c>
      <c r="I3" s="76"/>
      <c r="J3" s="76"/>
      <c r="K3" s="76" t="s">
        <v>131</v>
      </c>
      <c r="L3" s="76"/>
      <c r="M3" s="76"/>
      <c r="N3" s="76" t="s">
        <v>132</v>
      </c>
      <c r="O3" s="76"/>
      <c r="P3" s="76"/>
      <c r="Q3" s="76" t="s">
        <v>133</v>
      </c>
      <c r="R3" s="76"/>
      <c r="S3" s="76"/>
      <c r="T3" s="76" t="s">
        <v>140</v>
      </c>
      <c r="U3" s="76"/>
      <c r="V3" s="76"/>
    </row>
    <row r="4" spans="1:23" s="5" customFormat="1" ht="17.25" customHeight="1">
      <c r="A4" s="6">
        <v>1</v>
      </c>
      <c r="B4" s="46" t="s">
        <v>1</v>
      </c>
      <c r="C4" s="7">
        <v>121</v>
      </c>
      <c r="D4" s="31"/>
      <c r="E4" s="46" t="s">
        <v>25</v>
      </c>
      <c r="F4" s="32">
        <v>132</v>
      </c>
      <c r="G4" s="32"/>
      <c r="H4" s="46" t="s">
        <v>45</v>
      </c>
      <c r="I4" s="7">
        <v>275</v>
      </c>
      <c r="J4" s="31"/>
      <c r="K4" s="46" t="s">
        <v>52</v>
      </c>
      <c r="L4" s="32">
        <v>235</v>
      </c>
      <c r="M4" s="34"/>
      <c r="N4" s="46" t="s">
        <v>95</v>
      </c>
      <c r="O4" s="7">
        <v>313</v>
      </c>
      <c r="P4" s="31"/>
      <c r="Q4" s="53" t="s">
        <v>141</v>
      </c>
      <c r="R4" s="7">
        <v>205</v>
      </c>
      <c r="S4" s="39"/>
      <c r="T4" s="53" t="s">
        <v>187</v>
      </c>
      <c r="U4" s="7">
        <v>282</v>
      </c>
      <c r="V4" s="59"/>
      <c r="W4" s="56">
        <v>1</v>
      </c>
    </row>
    <row r="5" spans="1:23" s="5" customFormat="1" ht="17.25" customHeight="1">
      <c r="A5" s="8">
        <v>2</v>
      </c>
      <c r="B5" s="47" t="s">
        <v>2</v>
      </c>
      <c r="C5" s="10">
        <v>164</v>
      </c>
      <c r="D5" s="30"/>
      <c r="E5" s="47" t="s">
        <v>25</v>
      </c>
      <c r="F5" s="33">
        <v>165</v>
      </c>
      <c r="G5" s="33"/>
      <c r="H5" s="47" t="s">
        <v>203</v>
      </c>
      <c r="I5" s="10">
        <v>400</v>
      </c>
      <c r="J5" s="30"/>
      <c r="K5" s="47" t="s">
        <v>53</v>
      </c>
      <c r="L5" s="33">
        <v>206</v>
      </c>
      <c r="M5" s="35"/>
      <c r="N5" s="47" t="s">
        <v>96</v>
      </c>
      <c r="O5" s="10">
        <v>288</v>
      </c>
      <c r="P5" s="30"/>
      <c r="Q5" s="50" t="s">
        <v>142</v>
      </c>
      <c r="R5" s="10">
        <v>285</v>
      </c>
      <c r="S5" s="40"/>
      <c r="T5" s="50" t="s">
        <v>188</v>
      </c>
      <c r="U5" s="10">
        <v>274</v>
      </c>
      <c r="V5" s="59"/>
      <c r="W5" s="57">
        <v>2</v>
      </c>
    </row>
    <row r="6" spans="1:23" s="5" customFormat="1" ht="17.25" customHeight="1">
      <c r="A6" s="8">
        <v>3</v>
      </c>
      <c r="B6" s="47" t="s">
        <v>3</v>
      </c>
      <c r="C6" s="10">
        <v>260</v>
      </c>
      <c r="D6" s="30"/>
      <c r="E6" s="47" t="s">
        <v>26</v>
      </c>
      <c r="F6" s="33">
        <v>198</v>
      </c>
      <c r="G6" s="33"/>
      <c r="H6" s="47" t="s">
        <v>46</v>
      </c>
      <c r="I6" s="10">
        <v>369</v>
      </c>
      <c r="J6" s="30"/>
      <c r="K6" s="49" t="s">
        <v>54</v>
      </c>
      <c r="L6" s="43">
        <v>250</v>
      </c>
      <c r="M6" s="40"/>
      <c r="N6" s="47" t="s">
        <v>97</v>
      </c>
      <c r="O6" s="10">
        <v>370</v>
      </c>
      <c r="P6" s="30"/>
      <c r="Q6" s="50" t="s">
        <v>143</v>
      </c>
      <c r="R6" s="10">
        <v>198</v>
      </c>
      <c r="S6" s="40"/>
      <c r="T6" s="50" t="s">
        <v>189</v>
      </c>
      <c r="U6" s="10">
        <v>272</v>
      </c>
      <c r="V6" s="59"/>
      <c r="W6" s="57">
        <v>3</v>
      </c>
    </row>
    <row r="7" spans="1:23" s="5" customFormat="1" ht="17.25" customHeight="1">
      <c r="A7" s="8">
        <v>4</v>
      </c>
      <c r="B7" s="48"/>
      <c r="C7" s="42"/>
      <c r="D7" s="41"/>
      <c r="E7" s="47" t="s">
        <v>27</v>
      </c>
      <c r="F7" s="33">
        <v>184</v>
      </c>
      <c r="G7" s="33"/>
      <c r="H7" s="47" t="s">
        <v>46</v>
      </c>
      <c r="I7" s="10">
        <v>425</v>
      </c>
      <c r="J7" s="30"/>
      <c r="K7" s="49" t="s">
        <v>54</v>
      </c>
      <c r="L7" s="43">
        <v>279</v>
      </c>
      <c r="M7" s="40"/>
      <c r="N7" s="62" t="s">
        <v>98</v>
      </c>
      <c r="O7" s="42"/>
      <c r="P7" s="41"/>
      <c r="Q7" s="50" t="s">
        <v>144</v>
      </c>
      <c r="R7" s="10">
        <v>271</v>
      </c>
      <c r="S7" s="40"/>
      <c r="T7" s="50" t="s">
        <v>190</v>
      </c>
      <c r="U7" s="10">
        <v>237</v>
      </c>
      <c r="V7" s="59"/>
      <c r="W7" s="57">
        <v>4</v>
      </c>
    </row>
    <row r="8" spans="1:23" s="5" customFormat="1" ht="17.25" customHeight="1">
      <c r="A8" s="8">
        <v>5</v>
      </c>
      <c r="B8" s="47" t="s">
        <v>4</v>
      </c>
      <c r="C8" s="10">
        <v>225</v>
      </c>
      <c r="D8" s="30"/>
      <c r="E8" s="47" t="s">
        <v>28</v>
      </c>
      <c r="F8" s="33">
        <v>166</v>
      </c>
      <c r="G8" s="33"/>
      <c r="H8" s="47" t="s">
        <v>47</v>
      </c>
      <c r="I8" s="10">
        <v>254</v>
      </c>
      <c r="J8" s="30"/>
      <c r="K8" s="49" t="s">
        <v>55</v>
      </c>
      <c r="L8" s="43">
        <v>315</v>
      </c>
      <c r="M8" s="40"/>
      <c r="N8" s="62" t="s">
        <v>99</v>
      </c>
      <c r="O8" s="42"/>
      <c r="P8" s="41"/>
      <c r="Q8" s="50" t="s">
        <v>145</v>
      </c>
      <c r="R8" s="10">
        <v>171</v>
      </c>
      <c r="S8" s="40"/>
      <c r="T8" s="50" t="s">
        <v>191</v>
      </c>
      <c r="U8" s="10">
        <v>305</v>
      </c>
      <c r="V8" s="59"/>
      <c r="W8" s="57">
        <v>5</v>
      </c>
    </row>
    <row r="9" spans="1:23" s="5" customFormat="1" ht="17.25" customHeight="1">
      <c r="A9" s="8">
        <v>6</v>
      </c>
      <c r="B9" s="49" t="s">
        <v>5</v>
      </c>
      <c r="C9" s="43">
        <v>202</v>
      </c>
      <c r="D9" s="40"/>
      <c r="E9" s="47" t="s">
        <v>29</v>
      </c>
      <c r="F9" s="33">
        <v>145</v>
      </c>
      <c r="G9" s="33"/>
      <c r="H9" s="47" t="s">
        <v>48</v>
      </c>
      <c r="I9" s="10">
        <v>286</v>
      </c>
      <c r="J9" s="30"/>
      <c r="K9" s="49" t="s">
        <v>126</v>
      </c>
      <c r="L9" s="43">
        <v>341</v>
      </c>
      <c r="M9" s="40"/>
      <c r="N9" s="49" t="s">
        <v>100</v>
      </c>
      <c r="O9" s="43">
        <v>400</v>
      </c>
      <c r="P9" s="40"/>
      <c r="Q9" s="50" t="s">
        <v>146</v>
      </c>
      <c r="R9" s="10">
        <v>145</v>
      </c>
      <c r="S9" s="40"/>
      <c r="T9" s="50" t="s">
        <v>192</v>
      </c>
      <c r="U9" s="10">
        <v>345</v>
      </c>
      <c r="V9" s="59"/>
      <c r="W9" s="57">
        <v>6</v>
      </c>
    </row>
    <row r="10" spans="1:23" s="5" customFormat="1" ht="17.25" customHeight="1">
      <c r="A10" s="8">
        <v>7</v>
      </c>
      <c r="B10" s="49" t="s">
        <v>123</v>
      </c>
      <c r="C10" s="43">
        <v>244</v>
      </c>
      <c r="D10" s="40"/>
      <c r="E10" s="48"/>
      <c r="F10" s="42"/>
      <c r="G10" s="42"/>
      <c r="H10" s="47" t="s">
        <v>48</v>
      </c>
      <c r="I10" s="10">
        <v>312</v>
      </c>
      <c r="J10" s="30"/>
      <c r="K10" s="47" t="s">
        <v>67</v>
      </c>
      <c r="L10" s="33">
        <v>258</v>
      </c>
      <c r="M10" s="30"/>
      <c r="N10" s="49" t="s">
        <v>101</v>
      </c>
      <c r="O10" s="43">
        <v>445</v>
      </c>
      <c r="P10" s="40"/>
      <c r="Q10" s="50" t="s">
        <v>147</v>
      </c>
      <c r="R10" s="10">
        <v>248</v>
      </c>
      <c r="S10" s="40"/>
      <c r="T10" s="50" t="s">
        <v>193</v>
      </c>
      <c r="U10" s="10">
        <v>300</v>
      </c>
      <c r="V10" s="60"/>
      <c r="W10" s="57">
        <v>7</v>
      </c>
    </row>
    <row r="11" spans="1:23" s="5" customFormat="1" ht="17.25" customHeight="1">
      <c r="A11" s="8">
        <v>8</v>
      </c>
      <c r="B11" s="49" t="s">
        <v>123</v>
      </c>
      <c r="C11" s="43">
        <v>290</v>
      </c>
      <c r="D11" s="40"/>
      <c r="E11" s="48"/>
      <c r="F11" s="42"/>
      <c r="G11" s="42"/>
      <c r="H11" s="47" t="s">
        <v>49</v>
      </c>
      <c r="I11" s="10">
        <v>410</v>
      </c>
      <c r="J11" s="30"/>
      <c r="K11" s="47" t="s">
        <v>68</v>
      </c>
      <c r="L11" s="33">
        <v>345</v>
      </c>
      <c r="M11" s="30"/>
      <c r="N11" s="49" t="s">
        <v>102</v>
      </c>
      <c r="O11" s="43">
        <v>360</v>
      </c>
      <c r="P11" s="40"/>
      <c r="Q11" s="50" t="s">
        <v>148</v>
      </c>
      <c r="R11" s="10">
        <v>215</v>
      </c>
      <c r="S11" s="40"/>
      <c r="T11" s="50" t="s">
        <v>194</v>
      </c>
      <c r="U11" s="10">
        <v>215</v>
      </c>
      <c r="V11" s="59"/>
      <c r="W11" s="57">
        <v>8</v>
      </c>
    </row>
    <row r="12" spans="1:23" s="5" customFormat="1" ht="17.25" customHeight="1">
      <c r="A12" s="8">
        <v>9</v>
      </c>
      <c r="B12" s="49" t="s">
        <v>124</v>
      </c>
      <c r="C12" s="43">
        <v>226</v>
      </c>
      <c r="D12" s="40"/>
      <c r="E12" s="49" t="s">
        <v>30</v>
      </c>
      <c r="F12" s="43">
        <v>193</v>
      </c>
      <c r="G12" s="43"/>
      <c r="H12" s="47" t="s">
        <v>50</v>
      </c>
      <c r="I12" s="10">
        <v>185</v>
      </c>
      <c r="J12" s="30"/>
      <c r="K12" s="47" t="s">
        <v>69</v>
      </c>
      <c r="L12" s="33">
        <v>153</v>
      </c>
      <c r="M12" s="30"/>
      <c r="N12" s="49" t="s">
        <v>103</v>
      </c>
      <c r="O12" s="43">
        <v>169</v>
      </c>
      <c r="P12" s="40"/>
      <c r="Q12" s="50" t="s">
        <v>149</v>
      </c>
      <c r="R12" s="10">
        <v>226</v>
      </c>
      <c r="S12" s="40"/>
      <c r="T12" s="50" t="s">
        <v>195</v>
      </c>
      <c r="U12" s="10">
        <v>257</v>
      </c>
      <c r="V12" s="59"/>
      <c r="W12" s="57">
        <v>9</v>
      </c>
    </row>
    <row r="13" spans="1:23" s="5" customFormat="1" ht="17.25" customHeight="1">
      <c r="A13" s="8">
        <v>10</v>
      </c>
      <c r="B13" s="49" t="s">
        <v>6</v>
      </c>
      <c r="C13" s="43">
        <v>173</v>
      </c>
      <c r="D13" s="40"/>
      <c r="E13" s="49" t="s">
        <v>31</v>
      </c>
      <c r="F13" s="43">
        <v>108</v>
      </c>
      <c r="G13" s="43"/>
      <c r="H13" s="47" t="s">
        <v>51</v>
      </c>
      <c r="I13" s="10">
        <v>195</v>
      </c>
      <c r="J13" s="30"/>
      <c r="K13" s="47" t="s">
        <v>69</v>
      </c>
      <c r="L13" s="33">
        <v>167</v>
      </c>
      <c r="M13" s="30"/>
      <c r="N13" s="49" t="s">
        <v>104</v>
      </c>
      <c r="O13" s="43">
        <v>572</v>
      </c>
      <c r="P13" s="40"/>
      <c r="Q13" s="50" t="s">
        <v>150</v>
      </c>
      <c r="R13" s="10">
        <v>254</v>
      </c>
      <c r="S13" s="40"/>
      <c r="T13" s="50" t="s">
        <v>196</v>
      </c>
      <c r="U13" s="10">
        <v>146</v>
      </c>
      <c r="V13" s="58"/>
      <c r="W13" s="57">
        <v>10</v>
      </c>
    </row>
    <row r="14" spans="1:23" s="5" customFormat="1" ht="17.25" customHeight="1">
      <c r="A14" s="8">
        <v>11</v>
      </c>
      <c r="B14" s="49" t="s">
        <v>6</v>
      </c>
      <c r="C14" s="43">
        <v>171</v>
      </c>
      <c r="D14" s="40"/>
      <c r="E14" s="49" t="s">
        <v>32</v>
      </c>
      <c r="F14" s="43">
        <v>50</v>
      </c>
      <c r="G14" s="43"/>
      <c r="H14" s="47" t="s">
        <v>56</v>
      </c>
      <c r="I14" s="10">
        <v>227</v>
      </c>
      <c r="J14" s="30"/>
      <c r="K14" s="47" t="s">
        <v>70</v>
      </c>
      <c r="L14" s="33">
        <v>226</v>
      </c>
      <c r="M14" s="30"/>
      <c r="N14" s="49" t="s">
        <v>104</v>
      </c>
      <c r="O14" s="43">
        <v>325</v>
      </c>
      <c r="P14" s="40"/>
      <c r="Q14" s="50" t="s">
        <v>151</v>
      </c>
      <c r="R14" s="10">
        <v>192</v>
      </c>
      <c r="S14" s="40"/>
      <c r="T14" s="50" t="s">
        <v>197</v>
      </c>
      <c r="U14" s="10">
        <v>250</v>
      </c>
      <c r="V14" s="58"/>
      <c r="W14" s="57">
        <v>11</v>
      </c>
    </row>
    <row r="15" spans="1:23" s="5" customFormat="1" ht="17.25" customHeight="1">
      <c r="A15" s="8">
        <v>12</v>
      </c>
      <c r="B15" s="49" t="s">
        <v>7</v>
      </c>
      <c r="C15" s="43">
        <v>221</v>
      </c>
      <c r="D15" s="40"/>
      <c r="E15" s="49" t="s">
        <v>32</v>
      </c>
      <c r="F15" s="43">
        <v>79</v>
      </c>
      <c r="G15" s="43"/>
      <c r="H15" s="47" t="s">
        <v>57</v>
      </c>
      <c r="I15" s="10">
        <v>333</v>
      </c>
      <c r="J15" s="40"/>
      <c r="K15" s="47" t="s">
        <v>70</v>
      </c>
      <c r="L15" s="33">
        <v>237</v>
      </c>
      <c r="M15" s="30"/>
      <c r="N15" s="47" t="s">
        <v>105</v>
      </c>
      <c r="O15" s="10">
        <v>314</v>
      </c>
      <c r="P15" s="30"/>
      <c r="Q15" s="50" t="s">
        <v>152</v>
      </c>
      <c r="R15" s="10">
        <v>418</v>
      </c>
      <c r="S15" s="40"/>
      <c r="T15" s="50" t="s">
        <v>198</v>
      </c>
      <c r="U15" s="10">
        <v>319</v>
      </c>
      <c r="V15" s="58"/>
      <c r="W15" s="57">
        <v>12</v>
      </c>
    </row>
    <row r="16" spans="1:23" s="5" customFormat="1" ht="17.25" customHeight="1">
      <c r="A16" s="8">
        <v>13</v>
      </c>
      <c r="B16" s="49" t="s">
        <v>8</v>
      </c>
      <c r="C16" s="43">
        <v>200</v>
      </c>
      <c r="D16" s="40"/>
      <c r="E16" s="49" t="s">
        <v>33</v>
      </c>
      <c r="F16" s="43">
        <v>123</v>
      </c>
      <c r="G16" s="43"/>
      <c r="H16" s="49" t="s">
        <v>58</v>
      </c>
      <c r="I16" s="43">
        <v>222</v>
      </c>
      <c r="J16" s="30"/>
      <c r="K16" s="47" t="s">
        <v>74</v>
      </c>
      <c r="L16" s="10">
        <v>120</v>
      </c>
      <c r="M16" s="30"/>
      <c r="N16" s="47" t="s">
        <v>105</v>
      </c>
      <c r="O16" s="10">
        <v>391</v>
      </c>
      <c r="P16" s="30"/>
      <c r="Q16" s="50" t="s">
        <v>153</v>
      </c>
      <c r="R16" s="10">
        <v>260</v>
      </c>
      <c r="S16" s="40"/>
      <c r="T16" s="50" t="s">
        <v>199</v>
      </c>
      <c r="U16" s="10">
        <v>177</v>
      </c>
      <c r="V16" s="58"/>
      <c r="W16" s="57">
        <v>13</v>
      </c>
    </row>
    <row r="17" spans="1:23" s="5" customFormat="1" ht="17.25" customHeight="1">
      <c r="A17" s="8">
        <v>14</v>
      </c>
      <c r="B17" s="49" t="s">
        <v>8</v>
      </c>
      <c r="C17" s="43">
        <v>115</v>
      </c>
      <c r="D17" s="40"/>
      <c r="E17" s="48"/>
      <c r="F17" s="42"/>
      <c r="G17" s="42"/>
      <c r="H17" s="47" t="s">
        <v>59</v>
      </c>
      <c r="I17" s="10">
        <v>252</v>
      </c>
      <c r="J17" s="30"/>
      <c r="K17" s="50" t="s">
        <v>75</v>
      </c>
      <c r="L17" s="10">
        <v>367</v>
      </c>
      <c r="M17" s="30"/>
      <c r="N17" s="47" t="s">
        <v>106</v>
      </c>
      <c r="O17" s="10">
        <v>439</v>
      </c>
      <c r="P17" s="30"/>
      <c r="Q17" s="50" t="s">
        <v>154</v>
      </c>
      <c r="R17" s="10">
        <v>214</v>
      </c>
      <c r="S17" s="40"/>
      <c r="T17" s="50" t="s">
        <v>200</v>
      </c>
      <c r="U17" s="10">
        <v>257</v>
      </c>
      <c r="V17" s="59"/>
      <c r="W17" s="57">
        <v>14</v>
      </c>
    </row>
    <row r="18" spans="1:23" s="5" customFormat="1" ht="17.25" customHeight="1">
      <c r="A18" s="8">
        <v>15</v>
      </c>
      <c r="B18" s="49" t="s">
        <v>8</v>
      </c>
      <c r="C18" s="43">
        <v>106</v>
      </c>
      <c r="D18" s="40"/>
      <c r="E18" s="49" t="s">
        <v>33</v>
      </c>
      <c r="F18" s="43">
        <v>57</v>
      </c>
      <c r="G18" s="43"/>
      <c r="H18" s="47" t="s">
        <v>60</v>
      </c>
      <c r="I18" s="10">
        <v>124</v>
      </c>
      <c r="J18" s="30"/>
      <c r="K18" s="50" t="s">
        <v>76</v>
      </c>
      <c r="L18" s="10">
        <v>350</v>
      </c>
      <c r="M18" s="30"/>
      <c r="N18" s="47" t="s">
        <v>107</v>
      </c>
      <c r="O18" s="10">
        <v>488</v>
      </c>
      <c r="P18" s="30"/>
      <c r="Q18" s="50" t="s">
        <v>155</v>
      </c>
      <c r="R18" s="10">
        <v>226</v>
      </c>
      <c r="S18" s="40"/>
      <c r="T18" s="50" t="s">
        <v>201</v>
      </c>
      <c r="U18" s="10">
        <v>256</v>
      </c>
      <c r="V18" s="59"/>
      <c r="W18" s="57">
        <v>15</v>
      </c>
    </row>
    <row r="19" spans="1:23" s="5" customFormat="1" ht="17.25" customHeight="1">
      <c r="A19" s="8">
        <v>16</v>
      </c>
      <c r="B19" s="49" t="s">
        <v>9</v>
      </c>
      <c r="C19" s="43">
        <v>238</v>
      </c>
      <c r="D19" s="40"/>
      <c r="E19" s="49" t="s">
        <v>34</v>
      </c>
      <c r="F19" s="43">
        <v>335</v>
      </c>
      <c r="G19" s="40"/>
      <c r="H19" s="47" t="s">
        <v>61</v>
      </c>
      <c r="I19" s="10">
        <v>232</v>
      </c>
      <c r="J19" s="30"/>
      <c r="K19" s="50" t="s">
        <v>77</v>
      </c>
      <c r="L19" s="10">
        <v>424</v>
      </c>
      <c r="M19" s="30"/>
      <c r="N19" s="47" t="s">
        <v>107</v>
      </c>
      <c r="O19" s="10">
        <v>306</v>
      </c>
      <c r="P19" s="30"/>
      <c r="Q19" s="50" t="s">
        <v>156</v>
      </c>
      <c r="R19" s="10">
        <v>248</v>
      </c>
      <c r="S19" s="40"/>
      <c r="T19" s="50" t="s">
        <v>202</v>
      </c>
      <c r="U19" s="10">
        <v>271</v>
      </c>
      <c r="V19" s="59"/>
      <c r="W19" s="57">
        <v>16</v>
      </c>
    </row>
    <row r="20" spans="1:23" s="5" customFormat="1" ht="17.25" customHeight="1">
      <c r="A20" s="8">
        <v>17</v>
      </c>
      <c r="B20" s="49" t="s">
        <v>10</v>
      </c>
      <c r="C20" s="43">
        <v>211</v>
      </c>
      <c r="D20" s="40"/>
      <c r="E20" s="49" t="s">
        <v>35</v>
      </c>
      <c r="F20" s="43">
        <v>340</v>
      </c>
      <c r="G20" s="40"/>
      <c r="H20" s="47" t="s">
        <v>60</v>
      </c>
      <c r="I20" s="10">
        <v>80</v>
      </c>
      <c r="J20" s="30"/>
      <c r="K20" s="50" t="s">
        <v>78</v>
      </c>
      <c r="L20" s="10">
        <v>265</v>
      </c>
      <c r="M20" s="30"/>
      <c r="N20" s="47" t="s">
        <v>108</v>
      </c>
      <c r="O20" s="10">
        <v>203</v>
      </c>
      <c r="P20" s="30"/>
      <c r="Q20" s="50" t="s">
        <v>157</v>
      </c>
      <c r="R20" s="10">
        <v>251</v>
      </c>
      <c r="S20" s="40"/>
      <c r="T20" s="50"/>
      <c r="U20" s="10"/>
      <c r="V20" s="40"/>
      <c r="W20" s="8">
        <v>17</v>
      </c>
    </row>
    <row r="21" spans="1:23" s="5" customFormat="1" ht="17.25" customHeight="1">
      <c r="A21" s="8">
        <v>18</v>
      </c>
      <c r="B21" s="49" t="s">
        <v>10</v>
      </c>
      <c r="C21" s="43">
        <v>100</v>
      </c>
      <c r="D21" s="40"/>
      <c r="E21" s="49" t="s">
        <v>36</v>
      </c>
      <c r="F21" s="43">
        <v>435</v>
      </c>
      <c r="G21" s="40"/>
      <c r="H21" s="47" t="s">
        <v>62</v>
      </c>
      <c r="I21" s="10">
        <v>138</v>
      </c>
      <c r="J21" s="30"/>
      <c r="K21" s="50" t="s">
        <v>79</v>
      </c>
      <c r="L21" s="10">
        <v>81</v>
      </c>
      <c r="M21" s="30"/>
      <c r="N21" s="47" t="s">
        <v>108</v>
      </c>
      <c r="O21" s="10">
        <v>243</v>
      </c>
      <c r="P21" s="30"/>
      <c r="Q21" s="50" t="s">
        <v>158</v>
      </c>
      <c r="R21" s="10">
        <v>219</v>
      </c>
      <c r="S21" s="40"/>
      <c r="T21" s="50"/>
      <c r="U21" s="10"/>
      <c r="V21" s="40"/>
      <c r="W21" s="8">
        <v>18</v>
      </c>
    </row>
    <row r="22" spans="1:23" s="5" customFormat="1" ht="17.25" customHeight="1">
      <c r="A22" s="8">
        <v>19</v>
      </c>
      <c r="B22" s="49" t="s">
        <v>11</v>
      </c>
      <c r="C22" s="43">
        <v>125</v>
      </c>
      <c r="D22" s="40"/>
      <c r="E22" s="49" t="s">
        <v>36</v>
      </c>
      <c r="F22" s="43">
        <v>251</v>
      </c>
      <c r="G22" s="40"/>
      <c r="H22" s="47" t="s">
        <v>63</v>
      </c>
      <c r="I22" s="10">
        <v>347</v>
      </c>
      <c r="J22" s="30"/>
      <c r="K22" s="50" t="s">
        <v>79</v>
      </c>
      <c r="L22" s="10">
        <v>129</v>
      </c>
      <c r="M22" s="30"/>
      <c r="N22" s="47" t="s">
        <v>108</v>
      </c>
      <c r="O22" s="10">
        <v>276</v>
      </c>
      <c r="P22" s="30"/>
      <c r="Q22" s="50" t="s">
        <v>159</v>
      </c>
      <c r="R22" s="10">
        <v>343</v>
      </c>
      <c r="S22" s="40"/>
      <c r="T22" s="50"/>
      <c r="U22" s="10"/>
      <c r="V22" s="40"/>
      <c r="W22" s="8">
        <v>19</v>
      </c>
    </row>
    <row r="23" spans="1:23" s="5" customFormat="1" ht="17.25" customHeight="1">
      <c r="A23" s="8">
        <v>20</v>
      </c>
      <c r="B23" s="49" t="s">
        <v>12</v>
      </c>
      <c r="C23" s="43">
        <v>133</v>
      </c>
      <c r="D23" s="40"/>
      <c r="E23" s="49" t="s">
        <v>37</v>
      </c>
      <c r="F23" s="43">
        <v>132</v>
      </c>
      <c r="G23" s="40"/>
      <c r="H23" s="47" t="s">
        <v>63</v>
      </c>
      <c r="I23" s="10">
        <v>162</v>
      </c>
      <c r="J23" s="30"/>
      <c r="K23" s="50" t="s">
        <v>80</v>
      </c>
      <c r="L23" s="10">
        <v>260</v>
      </c>
      <c r="M23" s="30"/>
      <c r="N23" s="47" t="s">
        <v>108</v>
      </c>
      <c r="O23" s="10">
        <v>405</v>
      </c>
      <c r="P23" s="30"/>
      <c r="Q23" s="50" t="s">
        <v>160</v>
      </c>
      <c r="R23" s="10">
        <v>204</v>
      </c>
      <c r="S23" s="40"/>
      <c r="T23" s="50"/>
      <c r="U23" s="10"/>
      <c r="V23" s="40"/>
      <c r="W23" s="8">
        <v>20</v>
      </c>
    </row>
    <row r="24" spans="1:23" s="5" customFormat="1" ht="17.25" customHeight="1">
      <c r="A24" s="8">
        <v>21</v>
      </c>
      <c r="B24" s="49" t="s">
        <v>13</v>
      </c>
      <c r="C24" s="43">
        <v>110</v>
      </c>
      <c r="D24" s="40"/>
      <c r="E24" s="49" t="s">
        <v>37</v>
      </c>
      <c r="F24" s="43">
        <v>263</v>
      </c>
      <c r="G24" s="40"/>
      <c r="H24" s="47" t="s">
        <v>61</v>
      </c>
      <c r="I24" s="10">
        <v>262</v>
      </c>
      <c r="J24" s="30"/>
      <c r="K24" s="50" t="s">
        <v>81</v>
      </c>
      <c r="L24" s="10">
        <v>315</v>
      </c>
      <c r="M24" s="30"/>
      <c r="N24" s="50" t="s">
        <v>109</v>
      </c>
      <c r="O24" s="10">
        <v>233</v>
      </c>
      <c r="P24" s="30"/>
      <c r="Q24" s="50" t="s">
        <v>161</v>
      </c>
      <c r="R24" s="10">
        <v>196</v>
      </c>
      <c r="S24" s="40"/>
      <c r="T24" s="50"/>
      <c r="U24" s="10"/>
      <c r="V24" s="40"/>
      <c r="W24" s="8">
        <v>21</v>
      </c>
    </row>
    <row r="25" spans="1:23" s="5" customFormat="1" ht="17.25" customHeight="1">
      <c r="A25" s="8">
        <v>22</v>
      </c>
      <c r="B25" s="47" t="s">
        <v>14</v>
      </c>
      <c r="C25" s="10">
        <v>192</v>
      </c>
      <c r="D25" s="30"/>
      <c r="E25" s="47" t="s">
        <v>37</v>
      </c>
      <c r="F25" s="33">
        <v>370</v>
      </c>
      <c r="G25" s="30"/>
      <c r="H25" s="47" t="s">
        <v>61</v>
      </c>
      <c r="I25" s="10">
        <v>321</v>
      </c>
      <c r="J25" s="30"/>
      <c r="K25" s="50" t="s">
        <v>82</v>
      </c>
      <c r="L25" s="10">
        <v>345</v>
      </c>
      <c r="M25" s="30"/>
      <c r="N25" s="50" t="s">
        <v>110</v>
      </c>
      <c r="O25" s="10">
        <v>310</v>
      </c>
      <c r="P25" s="30"/>
      <c r="Q25" s="50" t="s">
        <v>162</v>
      </c>
      <c r="R25" s="10">
        <v>255</v>
      </c>
      <c r="S25" s="30"/>
      <c r="T25" s="50"/>
      <c r="U25" s="10"/>
      <c r="V25" s="30"/>
      <c r="W25" s="8">
        <v>22</v>
      </c>
    </row>
    <row r="26" spans="1:23" s="5" customFormat="1" ht="17.25" customHeight="1">
      <c r="A26" s="8">
        <v>23</v>
      </c>
      <c r="B26" s="47" t="s">
        <v>15</v>
      </c>
      <c r="C26" s="10">
        <v>217</v>
      </c>
      <c r="D26" s="30"/>
      <c r="E26" s="47" t="s">
        <v>38</v>
      </c>
      <c r="F26" s="33">
        <v>76</v>
      </c>
      <c r="G26" s="30"/>
      <c r="H26" s="47" t="s">
        <v>64</v>
      </c>
      <c r="I26" s="10">
        <v>178</v>
      </c>
      <c r="J26" s="30"/>
      <c r="K26" s="50" t="s">
        <v>83</v>
      </c>
      <c r="L26" s="10">
        <v>337</v>
      </c>
      <c r="M26" s="30"/>
      <c r="N26" s="50" t="s">
        <v>111</v>
      </c>
      <c r="O26" s="10">
        <v>345</v>
      </c>
      <c r="P26" s="30"/>
      <c r="Q26" s="50" t="s">
        <v>163</v>
      </c>
      <c r="R26" s="10">
        <v>210</v>
      </c>
      <c r="S26" s="30"/>
      <c r="T26" s="50"/>
      <c r="U26" s="10"/>
      <c r="V26" s="30"/>
      <c r="W26" s="8">
        <v>23</v>
      </c>
    </row>
    <row r="27" spans="1:23" s="5" customFormat="1" ht="17.25" customHeight="1">
      <c r="A27" s="8">
        <v>24</v>
      </c>
      <c r="B27" s="47" t="s">
        <v>16</v>
      </c>
      <c r="C27" s="10">
        <v>181</v>
      </c>
      <c r="D27" s="30"/>
      <c r="E27" s="47" t="s">
        <v>38</v>
      </c>
      <c r="F27" s="33">
        <v>275</v>
      </c>
      <c r="G27" s="30"/>
      <c r="H27" s="47" t="s">
        <v>64</v>
      </c>
      <c r="I27" s="10">
        <v>144</v>
      </c>
      <c r="J27" s="30"/>
      <c r="K27" s="50" t="s">
        <v>84</v>
      </c>
      <c r="L27" s="10">
        <v>305</v>
      </c>
      <c r="M27" s="30"/>
      <c r="N27" s="50" t="s">
        <v>112</v>
      </c>
      <c r="O27" s="10">
        <v>219</v>
      </c>
      <c r="P27" s="30"/>
      <c r="Q27" s="50" t="s">
        <v>164</v>
      </c>
      <c r="R27" s="10">
        <v>204</v>
      </c>
      <c r="S27" s="30"/>
      <c r="T27" s="50"/>
      <c r="U27" s="10"/>
      <c r="V27" s="30"/>
      <c r="W27" s="8">
        <v>24</v>
      </c>
    </row>
    <row r="28" spans="1:23" s="5" customFormat="1" ht="17.25" customHeight="1">
      <c r="A28" s="8">
        <v>25</v>
      </c>
      <c r="B28" s="47" t="s">
        <v>17</v>
      </c>
      <c r="C28" s="10">
        <v>126</v>
      </c>
      <c r="D28" s="30"/>
      <c r="E28" s="47" t="s">
        <v>39</v>
      </c>
      <c r="F28" s="33">
        <v>255</v>
      </c>
      <c r="G28" s="30"/>
      <c r="H28" s="47" t="s">
        <v>62</v>
      </c>
      <c r="I28" s="10">
        <v>232</v>
      </c>
      <c r="J28" s="30"/>
      <c r="K28" s="50" t="s">
        <v>85</v>
      </c>
      <c r="L28" s="10">
        <v>166</v>
      </c>
      <c r="M28" s="30"/>
      <c r="N28" s="50" t="s">
        <v>113</v>
      </c>
      <c r="O28" s="10">
        <v>331</v>
      </c>
      <c r="P28" s="30"/>
      <c r="Q28" s="50" t="s">
        <v>165</v>
      </c>
      <c r="R28" s="10">
        <v>320</v>
      </c>
      <c r="S28" s="30"/>
      <c r="T28" s="50"/>
      <c r="U28" s="10"/>
      <c r="V28" s="30"/>
      <c r="W28" s="8">
        <v>25</v>
      </c>
    </row>
    <row r="29" spans="1:23" s="5" customFormat="1" ht="17.25" customHeight="1">
      <c r="A29" s="8">
        <v>26</v>
      </c>
      <c r="B29" s="47" t="s">
        <v>18</v>
      </c>
      <c r="C29" s="10">
        <v>188</v>
      </c>
      <c r="D29" s="30"/>
      <c r="E29" s="47" t="s">
        <v>39</v>
      </c>
      <c r="F29" s="33">
        <v>248</v>
      </c>
      <c r="G29" s="30"/>
      <c r="H29" s="47" t="s">
        <v>60</v>
      </c>
      <c r="I29" s="10">
        <v>145</v>
      </c>
      <c r="J29" s="30"/>
      <c r="K29" s="50" t="s">
        <v>86</v>
      </c>
      <c r="L29" s="10">
        <v>225</v>
      </c>
      <c r="M29" s="30"/>
      <c r="N29" s="50" t="s">
        <v>114</v>
      </c>
      <c r="O29" s="10">
        <v>396</v>
      </c>
      <c r="P29" s="30"/>
      <c r="Q29" s="50" t="s">
        <v>166</v>
      </c>
      <c r="R29" s="10">
        <v>81</v>
      </c>
      <c r="S29" s="30"/>
      <c r="T29" s="50"/>
      <c r="U29" s="10"/>
      <c r="V29" s="30"/>
      <c r="W29" s="8">
        <v>26</v>
      </c>
    </row>
    <row r="30" spans="1:23" s="5" customFormat="1" ht="17.25" customHeight="1">
      <c r="A30" s="8">
        <v>27</v>
      </c>
      <c r="B30" s="47" t="s">
        <v>19</v>
      </c>
      <c r="C30" s="10">
        <v>120</v>
      </c>
      <c r="D30" s="30"/>
      <c r="E30" s="47" t="s">
        <v>40</v>
      </c>
      <c r="F30" s="33">
        <v>235</v>
      </c>
      <c r="G30" s="30"/>
      <c r="H30" s="47" t="s">
        <v>63</v>
      </c>
      <c r="I30" s="10">
        <v>150</v>
      </c>
      <c r="J30" s="30"/>
      <c r="K30" s="50" t="s">
        <v>87</v>
      </c>
      <c r="L30" s="10">
        <v>262</v>
      </c>
      <c r="M30" s="30"/>
      <c r="N30" s="50" t="s">
        <v>114</v>
      </c>
      <c r="O30" s="10">
        <v>237</v>
      </c>
      <c r="P30" s="30"/>
      <c r="Q30" s="50" t="s">
        <v>167</v>
      </c>
      <c r="R30" s="10">
        <v>88</v>
      </c>
      <c r="S30" s="30"/>
      <c r="T30" s="50"/>
      <c r="U30" s="10"/>
      <c r="V30" s="30"/>
      <c r="W30" s="8">
        <v>27</v>
      </c>
    </row>
    <row r="31" spans="1:23" s="5" customFormat="1" ht="17.25" customHeight="1">
      <c r="A31" s="8">
        <v>28</v>
      </c>
      <c r="B31" s="47" t="s">
        <v>20</v>
      </c>
      <c r="C31" s="10">
        <v>216</v>
      </c>
      <c r="D31" s="30"/>
      <c r="E31" s="47" t="s">
        <v>41</v>
      </c>
      <c r="F31" s="33">
        <v>229</v>
      </c>
      <c r="G31" s="30"/>
      <c r="H31" s="47" t="s">
        <v>64</v>
      </c>
      <c r="I31" s="10">
        <v>160</v>
      </c>
      <c r="J31" s="40"/>
      <c r="K31" s="50" t="s">
        <v>88</v>
      </c>
      <c r="L31" s="10">
        <v>320</v>
      </c>
      <c r="M31" s="30"/>
      <c r="N31" s="50" t="s">
        <v>115</v>
      </c>
      <c r="O31" s="10">
        <v>548</v>
      </c>
      <c r="P31" s="30"/>
      <c r="Q31" s="50" t="s">
        <v>168</v>
      </c>
      <c r="R31" s="10">
        <v>215</v>
      </c>
      <c r="S31" s="30"/>
      <c r="T31" s="50"/>
      <c r="U31" s="10"/>
      <c r="V31" s="30"/>
      <c r="W31" s="8">
        <v>28</v>
      </c>
    </row>
    <row r="32" spans="1:23" s="5" customFormat="1" ht="17.25" customHeight="1">
      <c r="A32" s="8">
        <v>29</v>
      </c>
      <c r="B32" s="47" t="s">
        <v>21</v>
      </c>
      <c r="C32" s="10">
        <v>255</v>
      </c>
      <c r="D32" s="30"/>
      <c r="E32" s="47" t="s">
        <v>41</v>
      </c>
      <c r="F32" s="33">
        <v>265</v>
      </c>
      <c r="G32" s="30"/>
      <c r="H32" s="49" t="s">
        <v>66</v>
      </c>
      <c r="I32" s="43">
        <v>216</v>
      </c>
      <c r="J32" s="30"/>
      <c r="K32" s="50" t="s">
        <v>90</v>
      </c>
      <c r="L32" s="10">
        <v>465</v>
      </c>
      <c r="M32" s="30"/>
      <c r="N32" s="50" t="s">
        <v>116</v>
      </c>
      <c r="O32" s="10">
        <v>340</v>
      </c>
      <c r="P32" s="30"/>
      <c r="Q32" s="50" t="s">
        <v>169</v>
      </c>
      <c r="R32" s="10">
        <v>262</v>
      </c>
      <c r="S32" s="30"/>
      <c r="T32" s="50"/>
      <c r="U32" s="10"/>
      <c r="V32" s="30"/>
      <c r="W32" s="8">
        <v>29</v>
      </c>
    </row>
    <row r="33" spans="1:23" s="5" customFormat="1" ht="17.25" customHeight="1">
      <c r="A33" s="8">
        <v>30</v>
      </c>
      <c r="B33" s="47" t="s">
        <v>22</v>
      </c>
      <c r="C33" s="10">
        <v>255</v>
      </c>
      <c r="D33" s="30"/>
      <c r="E33" s="47" t="s">
        <v>42</v>
      </c>
      <c r="F33" s="33">
        <v>453</v>
      </c>
      <c r="G33" s="30"/>
      <c r="H33" s="47" t="s">
        <v>66</v>
      </c>
      <c r="I33" s="10">
        <v>277</v>
      </c>
      <c r="J33" s="30"/>
      <c r="K33" s="50" t="s">
        <v>91</v>
      </c>
      <c r="L33" s="10">
        <v>450</v>
      </c>
      <c r="M33" s="30"/>
      <c r="N33" s="50" t="s">
        <v>118</v>
      </c>
      <c r="O33" s="10">
        <v>204</v>
      </c>
      <c r="P33" s="30"/>
      <c r="Q33" s="50" t="s">
        <v>170</v>
      </c>
      <c r="R33" s="10">
        <v>260</v>
      </c>
      <c r="S33" s="30"/>
      <c r="T33" s="50"/>
      <c r="U33" s="10"/>
      <c r="V33" s="30"/>
      <c r="W33" s="8">
        <v>30</v>
      </c>
    </row>
    <row r="34" spans="1:23" s="5" customFormat="1" ht="17.25" customHeight="1">
      <c r="A34" s="8">
        <v>31</v>
      </c>
      <c r="B34" s="47" t="s">
        <v>23</v>
      </c>
      <c r="C34" s="10">
        <v>156</v>
      </c>
      <c r="D34" s="30"/>
      <c r="E34" s="47" t="s">
        <v>43</v>
      </c>
      <c r="F34" s="33">
        <v>188</v>
      </c>
      <c r="G34" s="30"/>
      <c r="H34" s="47" t="s">
        <v>120</v>
      </c>
      <c r="I34" s="10">
        <v>368</v>
      </c>
      <c r="J34" s="30"/>
      <c r="K34" s="50" t="s">
        <v>89</v>
      </c>
      <c r="L34" s="10">
        <v>393</v>
      </c>
      <c r="M34" s="30"/>
      <c r="N34" s="50" t="s">
        <v>117</v>
      </c>
      <c r="O34" s="10">
        <v>484</v>
      </c>
      <c r="P34" s="30"/>
      <c r="Q34" s="50" t="s">
        <v>171</v>
      </c>
      <c r="R34" s="10">
        <v>165</v>
      </c>
      <c r="S34" s="30"/>
      <c r="T34" s="50"/>
      <c r="U34" s="10"/>
      <c r="V34" s="30"/>
      <c r="W34" s="8">
        <v>31</v>
      </c>
    </row>
    <row r="35" spans="1:23" s="5" customFormat="1" ht="17.25" customHeight="1">
      <c r="A35" s="8">
        <v>32</v>
      </c>
      <c r="B35" s="47" t="s">
        <v>24</v>
      </c>
      <c r="C35" s="10">
        <v>221</v>
      </c>
      <c r="D35" s="10"/>
      <c r="E35" s="47" t="s">
        <v>71</v>
      </c>
      <c r="F35" s="33">
        <v>291</v>
      </c>
      <c r="G35" s="61"/>
      <c r="H35" s="47" t="s">
        <v>208</v>
      </c>
      <c r="I35" s="10">
        <v>191</v>
      </c>
      <c r="J35" s="30"/>
      <c r="K35" s="50" t="s">
        <v>92</v>
      </c>
      <c r="L35" s="10">
        <v>415</v>
      </c>
      <c r="M35" s="30"/>
      <c r="N35" s="50" t="s">
        <v>211</v>
      </c>
      <c r="O35" s="10">
        <v>350</v>
      </c>
      <c r="P35" s="30"/>
      <c r="Q35" s="50" t="s">
        <v>172</v>
      </c>
      <c r="R35" s="10">
        <v>184</v>
      </c>
      <c r="S35" s="30"/>
      <c r="T35" s="50"/>
      <c r="U35" s="10"/>
      <c r="V35" s="30"/>
      <c r="W35" s="8">
        <v>32</v>
      </c>
    </row>
    <row r="36" spans="1:23" s="5" customFormat="1" ht="17.25" customHeight="1">
      <c r="A36" s="8">
        <v>33</v>
      </c>
      <c r="B36" s="50" t="s">
        <v>136</v>
      </c>
      <c r="C36" s="10">
        <v>175</v>
      </c>
      <c r="D36" s="10"/>
      <c r="E36" s="47" t="s">
        <v>71</v>
      </c>
      <c r="F36" s="33">
        <v>212</v>
      </c>
      <c r="G36" s="30"/>
      <c r="H36" s="47" t="s">
        <v>65</v>
      </c>
      <c r="I36" s="10">
        <v>500</v>
      </c>
      <c r="J36" s="40"/>
      <c r="K36" s="50" t="s">
        <v>94</v>
      </c>
      <c r="L36" s="10">
        <v>214</v>
      </c>
      <c r="M36" s="30"/>
      <c r="N36" s="50" t="s">
        <v>204</v>
      </c>
      <c r="O36" s="10">
        <v>270</v>
      </c>
      <c r="P36" s="30"/>
      <c r="Q36" s="50" t="s">
        <v>173</v>
      </c>
      <c r="R36" s="10">
        <v>111</v>
      </c>
      <c r="S36" s="30"/>
      <c r="T36" s="50"/>
      <c r="U36" s="10"/>
      <c r="V36" s="30"/>
      <c r="W36" s="8">
        <v>33</v>
      </c>
    </row>
    <row r="37" spans="1:23" s="5" customFormat="1" ht="17.25" customHeight="1">
      <c r="A37" s="8">
        <v>34</v>
      </c>
      <c r="B37" s="50" t="s">
        <v>137</v>
      </c>
      <c r="C37" s="10">
        <v>165</v>
      </c>
      <c r="D37" s="10"/>
      <c r="E37" s="47" t="s">
        <v>72</v>
      </c>
      <c r="F37" s="33">
        <v>340</v>
      </c>
      <c r="G37" s="30"/>
      <c r="H37" s="49" t="s">
        <v>125</v>
      </c>
      <c r="I37" s="43">
        <v>244</v>
      </c>
      <c r="J37" s="40"/>
      <c r="K37" s="50" t="s">
        <v>93</v>
      </c>
      <c r="L37" s="10">
        <v>121</v>
      </c>
      <c r="M37" s="30"/>
      <c r="N37" s="50" t="s">
        <v>205</v>
      </c>
      <c r="O37" s="10">
        <v>300</v>
      </c>
      <c r="P37" s="30"/>
      <c r="Q37" s="50" t="s">
        <v>174</v>
      </c>
      <c r="R37" s="10">
        <v>199</v>
      </c>
      <c r="S37" s="30"/>
      <c r="T37" s="50"/>
      <c r="U37" s="10"/>
      <c r="V37" s="30"/>
      <c r="W37" s="8">
        <v>34</v>
      </c>
    </row>
    <row r="38" spans="1:23" s="5" customFormat="1" ht="17.25" customHeight="1">
      <c r="A38" s="8">
        <v>35</v>
      </c>
      <c r="B38" s="50"/>
      <c r="C38" s="10"/>
      <c r="D38" s="12"/>
      <c r="E38" s="47" t="s">
        <v>72</v>
      </c>
      <c r="F38" s="33">
        <v>151</v>
      </c>
      <c r="G38" s="30"/>
      <c r="H38" s="49" t="s">
        <v>125</v>
      </c>
      <c r="I38" s="43">
        <v>366</v>
      </c>
      <c r="J38" s="30"/>
      <c r="K38" s="50"/>
      <c r="L38" s="10"/>
      <c r="M38" s="12"/>
      <c r="N38" s="50" t="s">
        <v>119</v>
      </c>
      <c r="O38" s="10">
        <v>195</v>
      </c>
      <c r="P38" s="30"/>
      <c r="Q38" s="50" t="s">
        <v>175</v>
      </c>
      <c r="R38" s="10">
        <v>147</v>
      </c>
      <c r="S38" s="30"/>
      <c r="T38" s="50"/>
      <c r="U38" s="10"/>
      <c r="V38" s="30"/>
      <c r="W38" s="8">
        <v>35</v>
      </c>
    </row>
    <row r="39" spans="1:23" s="5" customFormat="1" ht="17.25" customHeight="1">
      <c r="A39" s="8">
        <v>36</v>
      </c>
      <c r="B39" s="50"/>
      <c r="C39" s="10"/>
      <c r="D39" s="12"/>
      <c r="E39" s="47" t="s">
        <v>72</v>
      </c>
      <c r="F39" s="33">
        <v>237</v>
      </c>
      <c r="G39" s="12"/>
      <c r="H39" s="47" t="s">
        <v>66</v>
      </c>
      <c r="I39" s="10">
        <v>242</v>
      </c>
      <c r="J39" s="11"/>
      <c r="K39" s="50"/>
      <c r="L39" s="10"/>
      <c r="M39" s="12"/>
      <c r="N39" s="50" t="s">
        <v>119</v>
      </c>
      <c r="O39" s="10">
        <v>273</v>
      </c>
      <c r="P39" s="30"/>
      <c r="Q39" s="50"/>
      <c r="R39" s="10"/>
      <c r="S39" s="12"/>
      <c r="T39" s="50"/>
      <c r="U39" s="10"/>
      <c r="V39" s="12"/>
      <c r="W39" s="8">
        <v>36</v>
      </c>
    </row>
    <row r="40" spans="1:23" s="5" customFormat="1" ht="17.25" customHeight="1">
      <c r="A40" s="8">
        <v>37</v>
      </c>
      <c r="B40" s="50"/>
      <c r="C40" s="10"/>
      <c r="D40" s="12"/>
      <c r="E40" s="47" t="s">
        <v>73</v>
      </c>
      <c r="F40" s="33">
        <v>310</v>
      </c>
      <c r="G40" s="12"/>
      <c r="H40" s="47" t="s">
        <v>209</v>
      </c>
      <c r="I40" s="9">
        <v>304</v>
      </c>
      <c r="J40" s="11"/>
      <c r="K40" s="50"/>
      <c r="L40" s="10"/>
      <c r="M40" s="12"/>
      <c r="N40" s="50" t="s">
        <v>139</v>
      </c>
      <c r="O40" s="10">
        <v>305</v>
      </c>
      <c r="P40" s="12"/>
      <c r="Q40" s="50"/>
      <c r="R40" s="10"/>
      <c r="S40" s="12"/>
      <c r="T40" s="50"/>
      <c r="U40" s="10"/>
      <c r="V40" s="12"/>
      <c r="W40" s="8">
        <v>37</v>
      </c>
    </row>
    <row r="41" spans="1:23" s="5" customFormat="1" ht="17.25" customHeight="1">
      <c r="A41" s="8">
        <v>38</v>
      </c>
      <c r="B41" s="50"/>
      <c r="C41" s="10"/>
      <c r="D41" s="12"/>
      <c r="E41" s="47"/>
      <c r="F41" s="9"/>
      <c r="G41" s="12"/>
      <c r="H41" s="47" t="s">
        <v>210</v>
      </c>
      <c r="I41" s="9">
        <v>188</v>
      </c>
      <c r="J41" s="35"/>
      <c r="K41" s="50"/>
      <c r="L41" s="9"/>
      <c r="M41" s="11"/>
      <c r="N41" s="50"/>
      <c r="O41" s="9"/>
      <c r="P41" s="11"/>
      <c r="Q41" s="50"/>
      <c r="R41" s="10"/>
      <c r="S41" s="12"/>
      <c r="T41" s="50"/>
      <c r="U41" s="10"/>
      <c r="V41" s="12"/>
      <c r="W41" s="8">
        <v>38</v>
      </c>
    </row>
    <row r="42" spans="1:23" s="5" customFormat="1" ht="17.25" customHeight="1">
      <c r="A42" s="8">
        <v>39</v>
      </c>
      <c r="B42" s="50"/>
      <c r="C42" s="10"/>
      <c r="D42" s="12"/>
      <c r="E42" s="50"/>
      <c r="F42" s="10"/>
      <c r="G42" s="12"/>
      <c r="H42" s="47" t="s">
        <v>207</v>
      </c>
      <c r="I42" s="9">
        <v>192</v>
      </c>
      <c r="J42" s="11"/>
      <c r="K42" s="50" t="s">
        <v>186</v>
      </c>
      <c r="L42" s="9">
        <f>SUM(L4:L15)</f>
        <v>3012</v>
      </c>
      <c r="M42" s="11">
        <f>SUM(M4:M15)</f>
        <v>0</v>
      </c>
      <c r="N42" s="50" t="s">
        <v>127</v>
      </c>
      <c r="O42" s="9">
        <f>SUM(O4:O23)</f>
        <v>6307</v>
      </c>
      <c r="P42" s="11">
        <f>SUM(P4:P23)</f>
        <v>0</v>
      </c>
      <c r="Q42" s="50"/>
      <c r="R42" s="10"/>
      <c r="S42" s="12"/>
      <c r="T42" s="50"/>
      <c r="U42" s="10"/>
      <c r="V42" s="12"/>
      <c r="W42" s="8">
        <v>39</v>
      </c>
    </row>
    <row r="43" spans="1:23" s="5" customFormat="1" ht="17.25" customHeight="1" thickBot="1">
      <c r="A43" s="13">
        <v>40</v>
      </c>
      <c r="B43" s="51"/>
      <c r="C43" s="14"/>
      <c r="D43" s="15"/>
      <c r="E43" s="51"/>
      <c r="F43" s="14"/>
      <c r="G43" s="15"/>
      <c r="H43" s="52" t="s">
        <v>206</v>
      </c>
      <c r="I43" s="16">
        <v>172</v>
      </c>
      <c r="J43" s="17"/>
      <c r="K43" s="50" t="s">
        <v>185</v>
      </c>
      <c r="L43" s="10">
        <f>SUM(L16:L37)</f>
        <v>6329</v>
      </c>
      <c r="M43" s="12">
        <f>SUM(M16:M37)</f>
        <v>0</v>
      </c>
      <c r="N43" s="50" t="s">
        <v>184</v>
      </c>
      <c r="O43" s="10">
        <f>SUM(O24:O40)</f>
        <v>5340</v>
      </c>
      <c r="P43" s="12">
        <f>SUM(P24:P40)</f>
        <v>0</v>
      </c>
      <c r="Q43" s="51"/>
      <c r="R43" s="14"/>
      <c r="S43" s="15"/>
      <c r="T43" s="51"/>
      <c r="U43" s="14"/>
      <c r="V43" s="15"/>
      <c r="W43" s="13">
        <v>40</v>
      </c>
    </row>
    <row r="44" spans="1:23" s="5" customFormat="1" ht="17.25" customHeight="1" thickBot="1">
      <c r="A44" s="18" t="s">
        <v>44</v>
      </c>
      <c r="B44" s="19"/>
      <c r="C44" s="20">
        <f>SUM(C4:C43)</f>
        <v>6102</v>
      </c>
      <c r="D44" s="21">
        <f>SUM(D4:D43)</f>
        <v>0</v>
      </c>
      <c r="E44" s="19"/>
      <c r="F44" s="20">
        <f>SUM(F4:F43)</f>
        <v>7491</v>
      </c>
      <c r="G44" s="21">
        <f>SUM(G4:G43)</f>
        <v>0</v>
      </c>
      <c r="H44" s="19"/>
      <c r="I44" s="20">
        <f>SUM(I4:I43)</f>
        <v>10080</v>
      </c>
      <c r="J44" s="21">
        <f>SUM(J4:J43)</f>
        <v>0</v>
      </c>
      <c r="K44" s="19"/>
      <c r="L44" s="20">
        <f>SUM(L4:L37)</f>
        <v>9341</v>
      </c>
      <c r="M44" s="21">
        <f>SUM(M4:M37)</f>
        <v>0</v>
      </c>
      <c r="N44" s="19"/>
      <c r="O44" s="20">
        <f>SUM(O4:O40)</f>
        <v>11647</v>
      </c>
      <c r="P44" s="21">
        <f>SUM(P4:P40)</f>
        <v>0</v>
      </c>
      <c r="Q44" s="19"/>
      <c r="R44" s="20">
        <f>SUM(R4:R38)</f>
        <v>7690</v>
      </c>
      <c r="S44" s="21">
        <f>SUM(S4:S38)</f>
        <v>0</v>
      </c>
      <c r="T44" s="19"/>
      <c r="U44" s="20">
        <f>SUM(U4:U19)</f>
        <v>4163</v>
      </c>
      <c r="V44" s="21">
        <f>SUM(V4:V19)</f>
        <v>0</v>
      </c>
      <c r="W44" s="18" t="s">
        <v>44</v>
      </c>
    </row>
    <row r="45" spans="1:23" ht="17.25" customHeight="1">
      <c r="A45" s="36"/>
      <c r="B45" s="37"/>
      <c r="C45" s="38"/>
      <c r="D45" s="1"/>
      <c r="E45" s="37"/>
      <c r="F45" s="38"/>
      <c r="G45" s="1"/>
      <c r="H45" s="37"/>
      <c r="I45" s="38"/>
      <c r="J45" s="1"/>
      <c r="K45" s="37"/>
      <c r="L45" s="37"/>
      <c r="M45" s="2"/>
      <c r="N45" s="37"/>
      <c r="O45" s="37"/>
      <c r="P45" s="2"/>
      <c r="Q45" s="2"/>
      <c r="R45" s="2"/>
      <c r="S45" s="2"/>
      <c r="T45" s="37"/>
      <c r="U45" s="37"/>
      <c r="V45" s="2"/>
      <c r="W45" s="36"/>
    </row>
    <row r="46" spans="1:22" s="5" customFormat="1" ht="18" customHeight="1">
      <c r="A46" s="70" t="s">
        <v>122</v>
      </c>
      <c r="B46" s="75"/>
      <c r="C46" s="65">
        <f>SUM(C44+F44+I44+L42+O42)</f>
        <v>32992</v>
      </c>
      <c r="D46" s="65"/>
      <c r="E46" s="22"/>
      <c r="F46" s="23" t="s">
        <v>134</v>
      </c>
      <c r="G46" s="24"/>
      <c r="H46" s="67"/>
      <c r="I46" s="67"/>
      <c r="J46" s="67"/>
      <c r="K46" s="67"/>
      <c r="L46" s="25"/>
      <c r="M46" s="24" t="s">
        <v>135</v>
      </c>
      <c r="N46" s="23"/>
      <c r="O46" s="78">
        <f>D44+G44+J44+M42+P42</f>
        <v>0</v>
      </c>
      <c r="P46" s="78"/>
      <c r="Q46" s="54"/>
      <c r="R46" s="54"/>
      <c r="S46" s="54"/>
      <c r="V46" s="26"/>
    </row>
    <row r="47" spans="1:22" s="5" customFormat="1" ht="18" customHeight="1">
      <c r="A47" s="70" t="s">
        <v>176</v>
      </c>
      <c r="B47" s="70"/>
      <c r="C47" s="65">
        <f>L43+O43+R44</f>
        <v>19359</v>
      </c>
      <c r="D47" s="65"/>
      <c r="E47" s="22"/>
      <c r="F47" s="63" t="s">
        <v>178</v>
      </c>
      <c r="G47" s="63"/>
      <c r="H47" s="71"/>
      <c r="I47" s="71"/>
      <c r="J47" s="71"/>
      <c r="K47" s="71"/>
      <c r="L47" s="25"/>
      <c r="M47" s="26" t="s">
        <v>181</v>
      </c>
      <c r="O47" s="72">
        <f>M43+P43+S44</f>
        <v>0</v>
      </c>
      <c r="P47" s="72"/>
      <c r="Q47" s="54"/>
      <c r="R47" s="54"/>
      <c r="S47" s="54"/>
      <c r="V47" s="26"/>
    </row>
    <row r="48" spans="1:22" s="5" customFormat="1" ht="18" customHeight="1" thickBot="1">
      <c r="A48" s="79" t="s">
        <v>177</v>
      </c>
      <c r="B48" s="80"/>
      <c r="C48" s="81">
        <f>U44</f>
        <v>4163</v>
      </c>
      <c r="D48" s="81"/>
      <c r="E48" s="4"/>
      <c r="F48" s="63" t="s">
        <v>180</v>
      </c>
      <c r="G48" s="63"/>
      <c r="H48" s="68"/>
      <c r="I48" s="69"/>
      <c r="J48" s="69"/>
      <c r="K48" s="69"/>
      <c r="L48" s="25"/>
      <c r="M48" s="27" t="s">
        <v>182</v>
      </c>
      <c r="N48" s="28"/>
      <c r="O48" s="66">
        <f>V44</f>
        <v>0</v>
      </c>
      <c r="P48" s="66"/>
      <c r="Q48" s="25"/>
      <c r="R48" s="25"/>
      <c r="S48" s="25"/>
      <c r="V48" s="26"/>
    </row>
    <row r="49" spans="1:23" s="5" customFormat="1" ht="18" customHeight="1" thickTop="1">
      <c r="A49" s="70" t="s">
        <v>121</v>
      </c>
      <c r="B49" s="75"/>
      <c r="C49" s="65">
        <f>C46+C48+C47</f>
        <v>56514</v>
      </c>
      <c r="D49" s="65"/>
      <c r="E49" s="4"/>
      <c r="F49" s="63" t="s">
        <v>138</v>
      </c>
      <c r="G49" s="64"/>
      <c r="H49" s="71" t="s">
        <v>179</v>
      </c>
      <c r="I49" s="71"/>
      <c r="J49" s="71"/>
      <c r="K49" s="71"/>
      <c r="M49" s="74" t="s">
        <v>183</v>
      </c>
      <c r="N49" s="74"/>
      <c r="O49" s="73">
        <f>O46+O47+O48</f>
        <v>0</v>
      </c>
      <c r="P49" s="73"/>
      <c r="Q49" s="55"/>
      <c r="R49" s="55"/>
      <c r="S49" s="55"/>
      <c r="T49" s="29"/>
      <c r="U49" s="77">
        <v>45078</v>
      </c>
      <c r="V49" s="77"/>
      <c r="W49" s="77"/>
    </row>
    <row r="50" ht="18" customHeight="1"/>
    <row r="53" spans="5:15" ht="12.75">
      <c r="E53" s="45"/>
      <c r="L53" s="3"/>
      <c r="O53" s="3"/>
    </row>
    <row r="54" spans="5:15" ht="12.75">
      <c r="E54" s="45"/>
      <c r="L54" s="3"/>
      <c r="O54" s="3"/>
    </row>
    <row r="55" spans="12:15" ht="12.75">
      <c r="L55" s="3"/>
      <c r="O55" s="3"/>
    </row>
    <row r="56" spans="12:15" ht="12.75">
      <c r="L56" s="3"/>
      <c r="O56" s="3"/>
    </row>
  </sheetData>
  <sheetProtection/>
  <mergeCells count="29">
    <mergeCell ref="A48:B48"/>
    <mergeCell ref="C48:D48"/>
    <mergeCell ref="A1:W2"/>
    <mergeCell ref="N3:P3"/>
    <mergeCell ref="K3:M3"/>
    <mergeCell ref="H3:J3"/>
    <mergeCell ref="Q3:S3"/>
    <mergeCell ref="E3:G3"/>
    <mergeCell ref="B3:D3"/>
    <mergeCell ref="A49:B49"/>
    <mergeCell ref="C49:D49"/>
    <mergeCell ref="H47:K47"/>
    <mergeCell ref="F47:G47"/>
    <mergeCell ref="F48:G48"/>
    <mergeCell ref="T3:V3"/>
    <mergeCell ref="U49:W49"/>
    <mergeCell ref="A46:B46"/>
    <mergeCell ref="C46:D46"/>
    <mergeCell ref="O46:P46"/>
    <mergeCell ref="F49:G49"/>
    <mergeCell ref="C47:D47"/>
    <mergeCell ref="O48:P48"/>
    <mergeCell ref="H46:K46"/>
    <mergeCell ref="H48:K48"/>
    <mergeCell ref="A47:B47"/>
    <mergeCell ref="H49:K49"/>
    <mergeCell ref="O47:P47"/>
    <mergeCell ref="O49:P49"/>
    <mergeCell ref="M49:N4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KOTOYORI</cp:lastModifiedBy>
  <cp:lastPrinted>2023-05-24T00:01:33Z</cp:lastPrinted>
  <dcterms:created xsi:type="dcterms:W3CDTF">2007-02-02T01:34:03Z</dcterms:created>
  <dcterms:modified xsi:type="dcterms:W3CDTF">2023-05-24T00:01:35Z</dcterms:modified>
  <cp:category/>
  <cp:version/>
  <cp:contentType/>
  <cp:contentStatus/>
</cp:coreProperties>
</file>